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<sst xmlns="http://schemas.openxmlformats.org/spreadsheetml/2006/main" count="140" uniqueCount="21">
  <si>
    <t>2019年不动产转移登记案件统计表</t>
  </si>
  <si>
    <t>单位：件</t>
  </si>
  <si>
    <t>存量</t>
  </si>
  <si>
    <t>办公</t>
  </si>
  <si>
    <t>工业</t>
  </si>
  <si>
    <t>商业</t>
  </si>
  <si>
    <t>住宅</t>
  </si>
  <si>
    <t>其他</t>
  </si>
  <si>
    <t>存量汇总</t>
  </si>
  <si>
    <t>新建</t>
  </si>
  <si>
    <t>增量汇总</t>
  </si>
  <si>
    <t>总计</t>
  </si>
  <si>
    <t>禅城区</t>
  </si>
  <si>
    <t>南海区</t>
  </si>
  <si>
    <t>顺德区</t>
  </si>
  <si>
    <t>三水区</t>
  </si>
  <si>
    <t>高明区</t>
  </si>
  <si>
    <t>2020年不动产转移登记案件统计表</t>
  </si>
  <si>
    <t>2021年不动产转移登记案件统计表</t>
  </si>
  <si>
    <t>2022年不动产转移登记案件统计表</t>
  </si>
  <si>
    <t>2023年不动产转移登记案件统计表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</si>
</sst>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rgb="FF333333"/>
      <name val="Microsoft Yahei"/>
      <charset val="134"/>
    </font>
    <font>
      <sz val="12"/>
      <color rgb="FF333333"/>
      <name val="Microsoft Yahe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3"/>
  <sheetViews>
    <sheetView tabSelected="1" workbookViewId="0">
      <selection activeCell="A1" sqref="A1:P1"/>
    </sheetView>
  </sheetViews>
  <sheetFormatPr defaultColWidth="9" defaultRowHeight="13.5"/>
  <sheetData>
    <row r="1" ht="18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7.25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7.25" spans="1:1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/>
      <c r="I3" s="3" t="s">
        <v>9</v>
      </c>
      <c r="J3" s="3" t="s">
        <v>3</v>
      </c>
      <c r="K3" s="3" t="s">
        <v>4</v>
      </c>
      <c r="L3" s="3" t="s">
        <v>5</v>
      </c>
      <c r="M3" s="3" t="s">
        <v>6</v>
      </c>
      <c r="N3" s="3" t="s">
        <v>7</v>
      </c>
      <c r="O3" s="3" t="s">
        <v>10</v>
      </c>
      <c r="P3" s="3" t="s">
        <v>11</v>
      </c>
    </row>
    <row r="4" spans="1:16">
      <c r="A4" s="4" t="s">
        <v>12</v>
      </c>
      <c r="B4" s="4">
        <v>589</v>
      </c>
      <c r="C4" s="4">
        <v>64</v>
      </c>
      <c r="D4" s="4">
        <v>620</v>
      </c>
      <c r="E4" s="4">
        <v>14827</v>
      </c>
      <c r="F4" s="4">
        <f>G4-E4-D4-C4-B4</f>
        <v>3059</v>
      </c>
      <c r="G4" s="4">
        <v>19159</v>
      </c>
      <c r="H4" s="4"/>
      <c r="I4" s="4" t="s">
        <v>12</v>
      </c>
      <c r="J4" s="4">
        <v>3325</v>
      </c>
      <c r="K4" s="4">
        <v>123</v>
      </c>
      <c r="L4" s="4">
        <v>3176</v>
      </c>
      <c r="M4" s="4">
        <v>15090</v>
      </c>
      <c r="N4" s="4">
        <f>O4-J4-K4-L4-M4</f>
        <v>11982</v>
      </c>
      <c r="O4" s="4">
        <v>33696</v>
      </c>
      <c r="P4" s="4">
        <f>SUM(G4,O4)</f>
        <v>52855</v>
      </c>
    </row>
    <row r="5" spans="1:16">
      <c r="A5" s="4" t="s">
        <v>13</v>
      </c>
      <c r="B5" s="4">
        <v>400</v>
      </c>
      <c r="C5" s="4">
        <v>121</v>
      </c>
      <c r="D5" s="4">
        <v>977</v>
      </c>
      <c r="E5" s="4">
        <v>28956</v>
      </c>
      <c r="F5" s="4">
        <f>G5-E5-D5-C5-B5</f>
        <v>5173</v>
      </c>
      <c r="G5" s="4">
        <v>35627</v>
      </c>
      <c r="H5" s="4"/>
      <c r="I5" s="4" t="s">
        <v>13</v>
      </c>
      <c r="J5" s="4">
        <v>8950</v>
      </c>
      <c r="K5" s="4">
        <v>158</v>
      </c>
      <c r="L5" s="4">
        <v>4965</v>
      </c>
      <c r="M5" s="4">
        <v>51790</v>
      </c>
      <c r="N5" s="4">
        <f>O5-J5-K5-L5-M5</f>
        <v>29309</v>
      </c>
      <c r="O5" s="4">
        <v>95172</v>
      </c>
      <c r="P5" s="4">
        <f>SUM(G5,O5)</f>
        <v>130799</v>
      </c>
    </row>
    <row r="6" spans="1:16">
      <c r="A6" s="4" t="s">
        <v>14</v>
      </c>
      <c r="B6" s="5">
        <v>0</v>
      </c>
      <c r="C6" s="4">
        <v>156</v>
      </c>
      <c r="D6" s="4">
        <v>1113</v>
      </c>
      <c r="E6" s="4">
        <v>22537</v>
      </c>
      <c r="F6" s="4">
        <f>G6-E6-D6-C6-B7</f>
        <v>3363</v>
      </c>
      <c r="G6" s="4">
        <v>27276</v>
      </c>
      <c r="H6" s="4"/>
      <c r="I6" s="4" t="s">
        <v>14</v>
      </c>
      <c r="J6" s="4">
        <v>5</v>
      </c>
      <c r="K6" s="4">
        <v>150</v>
      </c>
      <c r="L6" s="4">
        <v>6165</v>
      </c>
      <c r="M6" s="4">
        <v>18145</v>
      </c>
      <c r="N6" s="4">
        <f>O6-J6-K6-L6-M6</f>
        <v>12830</v>
      </c>
      <c r="O6" s="4">
        <v>37295</v>
      </c>
      <c r="P6" s="4">
        <f>SUM(G6,O6)</f>
        <v>64571</v>
      </c>
    </row>
    <row r="7" spans="1:16">
      <c r="A7" s="4" t="s">
        <v>15</v>
      </c>
      <c r="B7" s="4">
        <v>107</v>
      </c>
      <c r="C7" s="4">
        <v>66</v>
      </c>
      <c r="D7" s="4">
        <v>214</v>
      </c>
      <c r="E7" s="4">
        <v>6976</v>
      </c>
      <c r="F7" s="4">
        <f>G7-E7-D7-C7-B8</f>
        <v>1450</v>
      </c>
      <c r="G7" s="4">
        <v>8709</v>
      </c>
      <c r="H7" s="4"/>
      <c r="I7" s="4" t="s">
        <v>15</v>
      </c>
      <c r="J7" s="4">
        <v>631</v>
      </c>
      <c r="K7" s="4">
        <v>29</v>
      </c>
      <c r="L7" s="4">
        <v>1609</v>
      </c>
      <c r="M7" s="4">
        <v>18043</v>
      </c>
      <c r="N7" s="4">
        <f>O7-J7-K7-L7-M7</f>
        <v>6244</v>
      </c>
      <c r="O7" s="4">
        <v>26556</v>
      </c>
      <c r="P7" s="4">
        <f>SUM(G7,O7)</f>
        <v>35265</v>
      </c>
    </row>
    <row r="8" spans="1:16">
      <c r="A8" s="4" t="s">
        <v>16</v>
      </c>
      <c r="B8" s="4">
        <v>3</v>
      </c>
      <c r="C8" s="4">
        <v>86</v>
      </c>
      <c r="D8" s="4">
        <v>256</v>
      </c>
      <c r="E8" s="4">
        <v>4764</v>
      </c>
      <c r="F8" s="4">
        <f>G8-B8-C8-D8-E8</f>
        <v>1214</v>
      </c>
      <c r="G8" s="4">
        <v>6323</v>
      </c>
      <c r="H8" s="4"/>
      <c r="I8" s="4" t="s">
        <v>16</v>
      </c>
      <c r="J8" s="4">
        <v>0</v>
      </c>
      <c r="K8" s="4">
        <v>0</v>
      </c>
      <c r="L8" s="4">
        <v>733</v>
      </c>
      <c r="M8" s="4">
        <v>10026</v>
      </c>
      <c r="N8" s="4">
        <f>O8-J8-K8-L8-M8</f>
        <v>2793</v>
      </c>
      <c r="O8" s="4">
        <v>13552</v>
      </c>
      <c r="P8" s="4">
        <f>SUM(G8,O8)</f>
        <v>19875</v>
      </c>
    </row>
    <row r="9" ht="17.25" spans="1:16">
      <c r="A9" s="3" t="s">
        <v>11</v>
      </c>
      <c r="B9" s="4">
        <f>SUM(B4:B8)</f>
        <v>1099</v>
      </c>
      <c r="C9" s="4">
        <f>SUM(C4:C8)</f>
        <v>493</v>
      </c>
      <c r="D9" s="4">
        <f>SUM(D4:D8)</f>
        <v>3180</v>
      </c>
      <c r="E9" s="4">
        <f>SUM(E4:E8)</f>
        <v>78060</v>
      </c>
      <c r="F9" s="4">
        <f t="shared" ref="F9:P9" si="0">SUM(F4:F8)</f>
        <v>14259</v>
      </c>
      <c r="G9" s="4">
        <f t="shared" si="0"/>
        <v>97094</v>
      </c>
      <c r="H9" s="4"/>
      <c r="I9" s="4"/>
      <c r="J9" s="4">
        <f t="shared" si="0"/>
        <v>12911</v>
      </c>
      <c r="K9" s="4">
        <f t="shared" si="0"/>
        <v>460</v>
      </c>
      <c r="L9" s="4">
        <f t="shared" si="0"/>
        <v>16648</v>
      </c>
      <c r="M9" s="4">
        <f t="shared" si="0"/>
        <v>113094</v>
      </c>
      <c r="N9" s="4">
        <f t="shared" si="0"/>
        <v>63158</v>
      </c>
      <c r="O9" s="4">
        <f t="shared" si="0"/>
        <v>206271</v>
      </c>
      <c r="P9" s="4">
        <f t="shared" si="0"/>
        <v>303365</v>
      </c>
    </row>
    <row r="12" ht="18" spans="1:16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ht="17.25" spans="1:16">
      <c r="A13" s="2" t="s">
        <v>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ht="17.25" spans="1:16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4"/>
      <c r="I14" s="3" t="s">
        <v>9</v>
      </c>
      <c r="J14" s="3" t="s">
        <v>3</v>
      </c>
      <c r="K14" s="3" t="s">
        <v>4</v>
      </c>
      <c r="L14" s="3" t="s">
        <v>5</v>
      </c>
      <c r="M14" s="3" t="s">
        <v>6</v>
      </c>
      <c r="N14" s="3" t="s">
        <v>7</v>
      </c>
      <c r="O14" s="3" t="s">
        <v>10</v>
      </c>
      <c r="P14" s="3" t="s">
        <v>11</v>
      </c>
    </row>
    <row r="15" spans="1:16">
      <c r="A15" s="4" t="s">
        <v>12</v>
      </c>
      <c r="B15" s="4">
        <v>382</v>
      </c>
      <c r="C15" s="4">
        <v>55</v>
      </c>
      <c r="D15" s="4">
        <v>619</v>
      </c>
      <c r="E15" s="4">
        <v>13033</v>
      </c>
      <c r="F15" s="4">
        <f>G15-E15-D15-C15-B15</f>
        <v>2891</v>
      </c>
      <c r="G15" s="4">
        <v>16980</v>
      </c>
      <c r="H15" s="4"/>
      <c r="I15" s="4" t="s">
        <v>12</v>
      </c>
      <c r="J15" s="4">
        <v>3919</v>
      </c>
      <c r="K15" s="4">
        <v>24</v>
      </c>
      <c r="L15" s="4">
        <v>5147</v>
      </c>
      <c r="M15" s="4">
        <v>14132</v>
      </c>
      <c r="N15" s="4">
        <f t="shared" ref="N15:N19" si="1">O15-J15-K15-L15-M15</f>
        <v>14127</v>
      </c>
      <c r="O15" s="4">
        <v>37349</v>
      </c>
      <c r="P15" s="4">
        <f t="shared" ref="P15:P19" si="2">SUM(G15,O15)</f>
        <v>54329</v>
      </c>
    </row>
    <row r="16" spans="1:16">
      <c r="A16" s="4" t="s">
        <v>13</v>
      </c>
      <c r="B16" s="4">
        <v>475</v>
      </c>
      <c r="C16" s="4">
        <v>130</v>
      </c>
      <c r="D16" s="4">
        <v>970</v>
      </c>
      <c r="E16" s="4">
        <v>31872</v>
      </c>
      <c r="F16" s="4">
        <f>G16-E16-D16-C16-B16</f>
        <v>6488</v>
      </c>
      <c r="G16" s="4">
        <v>39935</v>
      </c>
      <c r="H16" s="4"/>
      <c r="I16" s="4" t="s">
        <v>13</v>
      </c>
      <c r="J16" s="4">
        <v>9827</v>
      </c>
      <c r="K16" s="4">
        <v>120</v>
      </c>
      <c r="L16" s="4">
        <v>3966</v>
      </c>
      <c r="M16" s="4">
        <v>33860</v>
      </c>
      <c r="N16" s="4">
        <f t="shared" si="1"/>
        <v>28492</v>
      </c>
      <c r="O16" s="4">
        <v>76265</v>
      </c>
      <c r="P16" s="4">
        <f t="shared" si="2"/>
        <v>116200</v>
      </c>
    </row>
    <row r="17" spans="1:16">
      <c r="A17" s="4" t="s">
        <v>14</v>
      </c>
      <c r="B17" s="5">
        <v>46</v>
      </c>
      <c r="C17" s="4">
        <v>207</v>
      </c>
      <c r="D17" s="4">
        <v>1476</v>
      </c>
      <c r="E17" s="4">
        <v>31864</v>
      </c>
      <c r="F17" s="4">
        <f>G17-E17-D17-C17-B18</f>
        <v>4889</v>
      </c>
      <c r="G17" s="4">
        <v>38534</v>
      </c>
      <c r="H17" s="4"/>
      <c r="I17" s="4" t="s">
        <v>14</v>
      </c>
      <c r="J17" s="4">
        <v>1</v>
      </c>
      <c r="K17" s="4">
        <v>854</v>
      </c>
      <c r="L17" s="4">
        <v>10697</v>
      </c>
      <c r="M17" s="4">
        <v>29229</v>
      </c>
      <c r="N17" s="4">
        <f t="shared" si="1"/>
        <v>21312</v>
      </c>
      <c r="O17" s="4">
        <v>62093</v>
      </c>
      <c r="P17" s="4">
        <f t="shared" si="2"/>
        <v>100627</v>
      </c>
    </row>
    <row r="18" spans="1:16">
      <c r="A18" s="4" t="s">
        <v>15</v>
      </c>
      <c r="B18" s="4">
        <v>98</v>
      </c>
      <c r="C18" s="4">
        <v>81</v>
      </c>
      <c r="D18" s="4">
        <v>300</v>
      </c>
      <c r="E18" s="4">
        <v>6484</v>
      </c>
      <c r="F18" s="4">
        <f>G18-E18-D18-C18-B19</f>
        <v>1432</v>
      </c>
      <c r="G18" s="4">
        <v>8299</v>
      </c>
      <c r="H18" s="4"/>
      <c r="I18" s="4" t="s">
        <v>15</v>
      </c>
      <c r="J18" s="4">
        <v>190</v>
      </c>
      <c r="K18" s="4">
        <v>11</v>
      </c>
      <c r="L18" s="4">
        <v>1613</v>
      </c>
      <c r="M18" s="4">
        <v>25559</v>
      </c>
      <c r="N18" s="4">
        <f t="shared" si="1"/>
        <v>8422</v>
      </c>
      <c r="O18" s="4">
        <v>35795</v>
      </c>
      <c r="P18" s="4">
        <f t="shared" si="2"/>
        <v>44094</v>
      </c>
    </row>
    <row r="19" spans="1:16">
      <c r="A19" s="4" t="s">
        <v>16</v>
      </c>
      <c r="B19" s="4">
        <v>2</v>
      </c>
      <c r="C19" s="4">
        <v>60</v>
      </c>
      <c r="D19" s="4">
        <v>234</v>
      </c>
      <c r="E19" s="4">
        <v>3913</v>
      </c>
      <c r="F19" s="4">
        <f>G19-B19-C19-D19-E19</f>
        <v>994</v>
      </c>
      <c r="G19" s="4">
        <v>5203</v>
      </c>
      <c r="H19" s="4"/>
      <c r="I19" s="4" t="s">
        <v>16</v>
      </c>
      <c r="J19" s="4">
        <v>0</v>
      </c>
      <c r="K19" s="4">
        <v>0</v>
      </c>
      <c r="L19" s="4">
        <v>665</v>
      </c>
      <c r="M19" s="4">
        <v>9640</v>
      </c>
      <c r="N19" s="4">
        <f>O19-J19-K19-L19-M19</f>
        <v>3918</v>
      </c>
      <c r="O19" s="4">
        <v>14223</v>
      </c>
      <c r="P19" s="4">
        <f t="shared" si="2"/>
        <v>19426</v>
      </c>
    </row>
    <row r="20" ht="17.25" spans="1:16">
      <c r="A20" s="3" t="s">
        <v>11</v>
      </c>
      <c r="B20" s="4">
        <f t="shared" ref="B20:G20" si="3">SUM(B15:B19)</f>
        <v>1003</v>
      </c>
      <c r="C20" s="4">
        <f t="shared" si="3"/>
        <v>533</v>
      </c>
      <c r="D20" s="4">
        <f t="shared" si="3"/>
        <v>3599</v>
      </c>
      <c r="E20" s="4">
        <f t="shared" si="3"/>
        <v>87166</v>
      </c>
      <c r="F20" s="4">
        <f t="shared" si="3"/>
        <v>16694</v>
      </c>
      <c r="G20" s="4">
        <f t="shared" si="3"/>
        <v>108951</v>
      </c>
      <c r="H20" s="4"/>
      <c r="I20" s="4"/>
      <c r="J20" s="4">
        <f t="shared" ref="J20:P20" si="4">SUM(J15:J19)</f>
        <v>13937</v>
      </c>
      <c r="K20" s="4">
        <f t="shared" si="4"/>
        <v>1009</v>
      </c>
      <c r="L20" s="4">
        <f t="shared" si="4"/>
        <v>22088</v>
      </c>
      <c r="M20" s="4">
        <f t="shared" si="4"/>
        <v>112420</v>
      </c>
      <c r="N20" s="4">
        <f t="shared" si="4"/>
        <v>76271</v>
      </c>
      <c r="O20" s="4">
        <f t="shared" si="4"/>
        <v>225725</v>
      </c>
      <c r="P20" s="4">
        <f t="shared" si="4"/>
        <v>334676</v>
      </c>
    </row>
    <row r="23" ht="18" spans="1:16">
      <c r="A23" s="1" t="s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ht="17.25" spans="1:16">
      <c r="A24" s="2" t="s">
        <v>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ht="17.25" spans="1:16">
      <c r="A25" s="3" t="s">
        <v>2</v>
      </c>
      <c r="B25" s="3" t="s">
        <v>3</v>
      </c>
      <c r="C25" s="3" t="s">
        <v>4</v>
      </c>
      <c r="D25" s="3" t="s">
        <v>5</v>
      </c>
      <c r="E25" s="3" t="s">
        <v>6</v>
      </c>
      <c r="F25" s="3" t="s">
        <v>7</v>
      </c>
      <c r="G25" s="3" t="s">
        <v>8</v>
      </c>
      <c r="H25" s="4"/>
      <c r="I25" s="3" t="s">
        <v>9</v>
      </c>
      <c r="J25" s="3" t="s">
        <v>3</v>
      </c>
      <c r="K25" s="3" t="s">
        <v>4</v>
      </c>
      <c r="L25" s="3" t="s">
        <v>5</v>
      </c>
      <c r="M25" s="3" t="s">
        <v>6</v>
      </c>
      <c r="N25" s="3" t="s">
        <v>7</v>
      </c>
      <c r="O25" s="3" t="s">
        <v>10</v>
      </c>
      <c r="P25" s="3" t="s">
        <v>11</v>
      </c>
    </row>
    <row r="26" spans="1:16">
      <c r="A26" s="4" t="s">
        <v>12</v>
      </c>
      <c r="B26" s="4">
        <v>400</v>
      </c>
      <c r="C26" s="4">
        <v>44</v>
      </c>
      <c r="D26" s="4">
        <v>568</v>
      </c>
      <c r="E26" s="4">
        <v>13436</v>
      </c>
      <c r="F26" s="4">
        <f>G26-E26-D26-C26-B26</f>
        <v>3074</v>
      </c>
      <c r="G26" s="4">
        <v>17522</v>
      </c>
      <c r="H26" s="4"/>
      <c r="I26" s="4" t="s">
        <v>12</v>
      </c>
      <c r="J26" s="4">
        <v>3375</v>
      </c>
      <c r="K26" s="4">
        <v>82</v>
      </c>
      <c r="L26" s="4">
        <v>4664</v>
      </c>
      <c r="M26" s="4">
        <v>14047</v>
      </c>
      <c r="N26" s="4">
        <f t="shared" ref="N26:N30" si="5">O26-J26-K26-L26-M26</f>
        <v>9293</v>
      </c>
      <c r="O26" s="4">
        <v>31461</v>
      </c>
      <c r="P26" s="4">
        <f t="shared" ref="P26:P30" si="6">SUM(G26,O26)</f>
        <v>48983</v>
      </c>
    </row>
    <row r="27" spans="1:16">
      <c r="A27" s="4" t="s">
        <v>13</v>
      </c>
      <c r="B27" s="4">
        <v>669</v>
      </c>
      <c r="C27" s="4">
        <v>143</v>
      </c>
      <c r="D27" s="4">
        <v>960</v>
      </c>
      <c r="E27" s="4">
        <v>33255</v>
      </c>
      <c r="F27" s="4">
        <f>G27-E27-D27-C27-B27</f>
        <v>6756</v>
      </c>
      <c r="G27" s="4">
        <v>41783</v>
      </c>
      <c r="H27" s="4"/>
      <c r="I27" s="4" t="s">
        <v>13</v>
      </c>
      <c r="J27" s="4">
        <v>7008</v>
      </c>
      <c r="K27" s="4">
        <v>79</v>
      </c>
      <c r="L27" s="4">
        <v>3051</v>
      </c>
      <c r="M27" s="4">
        <v>30390</v>
      </c>
      <c r="N27" s="4">
        <f t="shared" si="5"/>
        <v>23334</v>
      </c>
      <c r="O27" s="4">
        <v>63862</v>
      </c>
      <c r="P27" s="4">
        <f t="shared" si="6"/>
        <v>105645</v>
      </c>
    </row>
    <row r="28" spans="1:16">
      <c r="A28" s="4" t="s">
        <v>14</v>
      </c>
      <c r="B28" s="5">
        <v>11</v>
      </c>
      <c r="C28" s="4">
        <v>215</v>
      </c>
      <c r="D28" s="4">
        <v>1728</v>
      </c>
      <c r="E28" s="4">
        <v>31154</v>
      </c>
      <c r="F28" s="4">
        <f>G28-E28-D28-C28-B29</f>
        <v>5670</v>
      </c>
      <c r="G28" s="4">
        <v>38865</v>
      </c>
      <c r="H28" s="4"/>
      <c r="I28" s="4" t="s">
        <v>14</v>
      </c>
      <c r="J28" s="4">
        <v>0</v>
      </c>
      <c r="K28" s="4">
        <v>1143</v>
      </c>
      <c r="L28" s="4">
        <v>14618</v>
      </c>
      <c r="M28" s="4">
        <v>26657</v>
      </c>
      <c r="N28" s="4">
        <f t="shared" si="5"/>
        <v>19558</v>
      </c>
      <c r="O28" s="4">
        <v>61976</v>
      </c>
      <c r="P28" s="4">
        <f t="shared" si="6"/>
        <v>100841</v>
      </c>
    </row>
    <row r="29" spans="1:16">
      <c r="A29" s="4" t="s">
        <v>15</v>
      </c>
      <c r="B29" s="4">
        <v>98</v>
      </c>
      <c r="C29" s="4">
        <v>42</v>
      </c>
      <c r="D29" s="4">
        <v>416</v>
      </c>
      <c r="E29" s="4">
        <v>6316</v>
      </c>
      <c r="F29" s="4">
        <f>G29-E29-D29-C29-B30</f>
        <v>1516</v>
      </c>
      <c r="G29" s="4">
        <v>8291</v>
      </c>
      <c r="H29" s="4"/>
      <c r="I29" s="4" t="s">
        <v>15</v>
      </c>
      <c r="J29" s="4">
        <v>265</v>
      </c>
      <c r="K29" s="4">
        <v>11</v>
      </c>
      <c r="L29" s="4">
        <v>1609</v>
      </c>
      <c r="M29" s="4">
        <v>33972</v>
      </c>
      <c r="N29" s="4">
        <f t="shared" si="5"/>
        <v>12822</v>
      </c>
      <c r="O29" s="4">
        <v>48679</v>
      </c>
      <c r="P29" s="4">
        <f t="shared" si="6"/>
        <v>56970</v>
      </c>
    </row>
    <row r="30" spans="1:16">
      <c r="A30" s="4" t="s">
        <v>16</v>
      </c>
      <c r="B30" s="4">
        <v>1</v>
      </c>
      <c r="C30" s="4">
        <v>39</v>
      </c>
      <c r="D30" s="4">
        <v>184</v>
      </c>
      <c r="E30" s="4">
        <v>3346</v>
      </c>
      <c r="F30" s="4">
        <f>G30-B30-C30-D30-E30</f>
        <v>704</v>
      </c>
      <c r="G30" s="4">
        <v>4274</v>
      </c>
      <c r="H30" s="4"/>
      <c r="I30" s="4" t="s">
        <v>16</v>
      </c>
      <c r="J30" s="4">
        <v>0</v>
      </c>
      <c r="K30" s="4">
        <v>2</v>
      </c>
      <c r="L30" s="4">
        <v>695</v>
      </c>
      <c r="M30" s="4">
        <v>16588</v>
      </c>
      <c r="N30" s="4">
        <f t="shared" si="5"/>
        <v>4222</v>
      </c>
      <c r="O30" s="4">
        <v>21507</v>
      </c>
      <c r="P30" s="4">
        <f t="shared" si="6"/>
        <v>25781</v>
      </c>
    </row>
    <row r="31" ht="17.25" spans="1:16">
      <c r="A31" s="3" t="s">
        <v>11</v>
      </c>
      <c r="B31" s="4">
        <f t="shared" ref="B31:G31" si="7">SUM(B26:B30)</f>
        <v>1179</v>
      </c>
      <c r="C31" s="4">
        <f t="shared" si="7"/>
        <v>483</v>
      </c>
      <c r="D31" s="4">
        <f t="shared" si="7"/>
        <v>3856</v>
      </c>
      <c r="E31" s="4">
        <f t="shared" si="7"/>
        <v>87507</v>
      </c>
      <c r="F31" s="4">
        <f t="shared" si="7"/>
        <v>17720</v>
      </c>
      <c r="G31" s="4">
        <f t="shared" si="7"/>
        <v>110735</v>
      </c>
      <c r="H31" s="4"/>
      <c r="I31" s="4"/>
      <c r="J31" s="4">
        <f t="shared" ref="J31:P31" si="8">SUM(J26:J30)</f>
        <v>10648</v>
      </c>
      <c r="K31" s="4">
        <f t="shared" si="8"/>
        <v>1317</v>
      </c>
      <c r="L31" s="4">
        <f t="shared" si="8"/>
        <v>24637</v>
      </c>
      <c r="M31" s="4">
        <f t="shared" si="8"/>
        <v>121654</v>
      </c>
      <c r="N31" s="4">
        <f t="shared" si="8"/>
        <v>69229</v>
      </c>
      <c r="O31" s="4">
        <f t="shared" si="8"/>
        <v>227485</v>
      </c>
      <c r="P31" s="4">
        <f t="shared" si="8"/>
        <v>338220</v>
      </c>
    </row>
    <row r="34" ht="18" spans="1:16">
      <c r="A34" s="1" t="s">
        <v>19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ht="17.25" spans="1:16">
      <c r="A35" s="2" t="s">
        <v>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ht="17.25" spans="1:16">
      <c r="A36" s="3" t="s">
        <v>2</v>
      </c>
      <c r="B36" s="3" t="s">
        <v>3</v>
      </c>
      <c r="C36" s="3" t="s">
        <v>4</v>
      </c>
      <c r="D36" s="3" t="s">
        <v>5</v>
      </c>
      <c r="E36" s="3" t="s">
        <v>6</v>
      </c>
      <c r="F36" s="3" t="s">
        <v>7</v>
      </c>
      <c r="G36" s="3" t="s">
        <v>8</v>
      </c>
      <c r="H36" s="4"/>
      <c r="I36" s="3" t="s">
        <v>9</v>
      </c>
      <c r="J36" s="3" t="s">
        <v>3</v>
      </c>
      <c r="K36" s="3" t="s">
        <v>4</v>
      </c>
      <c r="L36" s="3" t="s">
        <v>5</v>
      </c>
      <c r="M36" s="3" t="s">
        <v>6</v>
      </c>
      <c r="N36" s="3" t="s">
        <v>7</v>
      </c>
      <c r="O36" s="3" t="s">
        <v>10</v>
      </c>
      <c r="P36" s="3" t="s">
        <v>11</v>
      </c>
    </row>
    <row r="37" spans="1:16">
      <c r="A37" s="4" t="s">
        <v>12</v>
      </c>
      <c r="B37" s="4">
        <v>295</v>
      </c>
      <c r="C37" s="4">
        <v>31</v>
      </c>
      <c r="D37" s="4">
        <v>638</v>
      </c>
      <c r="E37" s="4">
        <v>10035</v>
      </c>
      <c r="F37" s="4">
        <f>G37-E37-D37-C37-B37</f>
        <v>3180</v>
      </c>
      <c r="G37" s="4">
        <v>14179</v>
      </c>
      <c r="H37" s="4"/>
      <c r="I37" s="4" t="s">
        <v>12</v>
      </c>
      <c r="J37" s="4">
        <v>2450</v>
      </c>
      <c r="K37" s="4">
        <v>46</v>
      </c>
      <c r="L37" s="4">
        <v>3635</v>
      </c>
      <c r="M37" s="4">
        <v>16381</v>
      </c>
      <c r="N37" s="4">
        <f t="shared" ref="N37:N41" si="9">O37-J37-K37-L37-M37</f>
        <v>12388</v>
      </c>
      <c r="O37" s="4">
        <v>34900</v>
      </c>
      <c r="P37" s="4">
        <f t="shared" ref="P37:P41" si="10">SUM(G37,O37)</f>
        <v>49079</v>
      </c>
    </row>
    <row r="38" spans="1:16">
      <c r="A38" s="4" t="s">
        <v>13</v>
      </c>
      <c r="B38" s="4">
        <v>710</v>
      </c>
      <c r="C38" s="4">
        <v>116</v>
      </c>
      <c r="D38" s="4">
        <v>662</v>
      </c>
      <c r="E38" s="4">
        <v>25330</v>
      </c>
      <c r="F38" s="4">
        <f>G38-E38-D38-C38-B38</f>
        <v>5385</v>
      </c>
      <c r="G38" s="4">
        <v>32203</v>
      </c>
      <c r="H38" s="4"/>
      <c r="I38" s="4" t="s">
        <v>13</v>
      </c>
      <c r="J38" s="4">
        <v>4925</v>
      </c>
      <c r="K38" s="4">
        <v>146</v>
      </c>
      <c r="L38" s="4">
        <v>3075</v>
      </c>
      <c r="M38" s="4">
        <v>29391</v>
      </c>
      <c r="N38" s="4">
        <f t="shared" si="9"/>
        <v>28147</v>
      </c>
      <c r="O38" s="4">
        <v>65684</v>
      </c>
      <c r="P38" s="4">
        <f t="shared" si="10"/>
        <v>97887</v>
      </c>
    </row>
    <row r="39" spans="1:16">
      <c r="A39" s="4" t="s">
        <v>14</v>
      </c>
      <c r="B39" s="5">
        <v>15</v>
      </c>
      <c r="C39" s="4">
        <v>133</v>
      </c>
      <c r="D39" s="4">
        <v>1214</v>
      </c>
      <c r="E39" s="4">
        <v>23456</v>
      </c>
      <c r="F39" s="4">
        <f>G39-E39-D39-C39-B40</f>
        <v>3690</v>
      </c>
      <c r="G39" s="4">
        <v>28757</v>
      </c>
      <c r="H39" s="4"/>
      <c r="I39" s="4" t="s">
        <v>14</v>
      </c>
      <c r="J39" s="4">
        <v>1</v>
      </c>
      <c r="K39" s="4">
        <v>2568</v>
      </c>
      <c r="L39" s="4">
        <v>12734</v>
      </c>
      <c r="M39" s="4">
        <v>29228</v>
      </c>
      <c r="N39" s="4">
        <f t="shared" si="9"/>
        <v>23153</v>
      </c>
      <c r="O39" s="4">
        <v>67684</v>
      </c>
      <c r="P39" s="4">
        <f t="shared" si="10"/>
        <v>96441</v>
      </c>
    </row>
    <row r="40" spans="1:16">
      <c r="A40" s="4" t="s">
        <v>15</v>
      </c>
      <c r="B40" s="4">
        <v>264</v>
      </c>
      <c r="C40" s="4">
        <v>41</v>
      </c>
      <c r="D40" s="4">
        <v>404</v>
      </c>
      <c r="E40" s="4">
        <v>5021</v>
      </c>
      <c r="F40" s="4">
        <f>G40-E40-D40-C40-B41</f>
        <v>1375</v>
      </c>
      <c r="G40" s="4">
        <v>6842</v>
      </c>
      <c r="H40" s="4"/>
      <c r="I40" s="4" t="s">
        <v>15</v>
      </c>
      <c r="J40" s="4">
        <v>260</v>
      </c>
      <c r="K40" s="4">
        <v>15</v>
      </c>
      <c r="L40" s="4">
        <v>1790</v>
      </c>
      <c r="M40" s="4">
        <v>19756</v>
      </c>
      <c r="N40" s="4">
        <f t="shared" si="9"/>
        <v>10413</v>
      </c>
      <c r="O40" s="4">
        <v>32234</v>
      </c>
      <c r="P40" s="4">
        <f t="shared" si="10"/>
        <v>39076</v>
      </c>
    </row>
    <row r="41" spans="1:16">
      <c r="A41" s="4" t="s">
        <v>16</v>
      </c>
      <c r="B41" s="4">
        <v>1</v>
      </c>
      <c r="C41" s="4">
        <v>41</v>
      </c>
      <c r="D41" s="4">
        <v>132</v>
      </c>
      <c r="E41" s="4">
        <v>2561</v>
      </c>
      <c r="F41" s="4">
        <f>G41-B41-C41-D41-E41</f>
        <v>586</v>
      </c>
      <c r="G41" s="4">
        <v>3321</v>
      </c>
      <c r="H41" s="4"/>
      <c r="I41" s="4" t="s">
        <v>16</v>
      </c>
      <c r="J41" s="4">
        <v>0</v>
      </c>
      <c r="K41" s="4">
        <v>40</v>
      </c>
      <c r="L41" s="4">
        <v>1152</v>
      </c>
      <c r="M41" s="4">
        <v>13788</v>
      </c>
      <c r="N41" s="4">
        <f t="shared" si="9"/>
        <v>3444</v>
      </c>
      <c r="O41" s="4">
        <v>18424</v>
      </c>
      <c r="P41" s="4">
        <f t="shared" si="10"/>
        <v>21745</v>
      </c>
    </row>
    <row r="42" ht="17.25" spans="1:16">
      <c r="A42" s="3" t="s">
        <v>11</v>
      </c>
      <c r="B42" s="4">
        <f t="shared" ref="B42:G42" si="11">SUM(B37:B41)</f>
        <v>1285</v>
      </c>
      <c r="C42" s="4">
        <f t="shared" si="11"/>
        <v>362</v>
      </c>
      <c r="D42" s="4">
        <f t="shared" si="11"/>
        <v>3050</v>
      </c>
      <c r="E42" s="4">
        <f t="shared" si="11"/>
        <v>66403</v>
      </c>
      <c r="F42" s="4">
        <f t="shared" si="11"/>
        <v>14216</v>
      </c>
      <c r="G42" s="4">
        <f t="shared" si="11"/>
        <v>85302</v>
      </c>
      <c r="H42" s="4"/>
      <c r="I42" s="4"/>
      <c r="J42" s="4">
        <f t="shared" ref="J42:P42" si="12">SUM(J37:J41)</f>
        <v>7636</v>
      </c>
      <c r="K42" s="4">
        <f t="shared" si="12"/>
        <v>2815</v>
      </c>
      <c r="L42" s="4">
        <f t="shared" si="12"/>
        <v>22386</v>
      </c>
      <c r="M42" s="4">
        <f t="shared" si="12"/>
        <v>108544</v>
      </c>
      <c r="N42" s="4">
        <f t="shared" si="12"/>
        <v>77545</v>
      </c>
      <c r="O42" s="4">
        <f t="shared" si="12"/>
        <v>218926</v>
      </c>
      <c r="P42" s="4">
        <f t="shared" si="12"/>
        <v>304228</v>
      </c>
    </row>
    <row r="45" ht="18" spans="1:16">
      <c r="A45" s="1" t="s">
        <v>20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ht="17.25" spans="1:16">
      <c r="A46" s="2" t="s">
        <v>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ht="17.25" spans="1:16">
      <c r="A47" s="3" t="s">
        <v>2</v>
      </c>
      <c r="B47" s="3" t="s">
        <v>3</v>
      </c>
      <c r="C47" s="3" t="s">
        <v>4</v>
      </c>
      <c r="D47" s="3" t="s">
        <v>5</v>
      </c>
      <c r="E47" s="3" t="s">
        <v>6</v>
      </c>
      <c r="F47" s="3" t="s">
        <v>7</v>
      </c>
      <c r="G47" s="3" t="s">
        <v>8</v>
      </c>
      <c r="H47" s="4"/>
      <c r="I47" s="3" t="s">
        <v>9</v>
      </c>
      <c r="J47" s="3" t="s">
        <v>3</v>
      </c>
      <c r="K47" s="3" t="s">
        <v>4</v>
      </c>
      <c r="L47" s="3" t="s">
        <v>5</v>
      </c>
      <c r="M47" s="3" t="s">
        <v>6</v>
      </c>
      <c r="N47" s="3" t="s">
        <v>7</v>
      </c>
      <c r="O47" s="3" t="s">
        <v>10</v>
      </c>
      <c r="P47" s="3" t="s">
        <v>11</v>
      </c>
    </row>
    <row r="48" spans="1:16">
      <c r="A48" s="4" t="s">
        <v>12</v>
      </c>
      <c r="B48" s="4">
        <v>782</v>
      </c>
      <c r="C48" s="4">
        <v>80</v>
      </c>
      <c r="D48" s="4">
        <v>1120</v>
      </c>
      <c r="E48" s="4">
        <v>13974</v>
      </c>
      <c r="F48" s="4">
        <f>G48-E48-D48-C48-B48</f>
        <v>3722</v>
      </c>
      <c r="G48" s="4">
        <v>19678</v>
      </c>
      <c r="H48" s="4"/>
      <c r="I48" s="4" t="s">
        <v>12</v>
      </c>
      <c r="J48" s="4">
        <v>4589</v>
      </c>
      <c r="K48" s="4">
        <v>974</v>
      </c>
      <c r="L48" s="4">
        <v>5438</v>
      </c>
      <c r="M48" s="4">
        <v>12746</v>
      </c>
      <c r="N48" s="4">
        <f t="shared" ref="N48:N52" si="13">O48-J48-K48-L48-M48</f>
        <v>11517</v>
      </c>
      <c r="O48" s="4">
        <v>35264</v>
      </c>
      <c r="P48" s="4">
        <f t="shared" ref="P48:P52" si="14">SUM(G48,O48)</f>
        <v>54942</v>
      </c>
    </row>
    <row r="49" spans="1:16">
      <c r="A49" s="4" t="s">
        <v>13</v>
      </c>
      <c r="B49" s="4">
        <v>946</v>
      </c>
      <c r="C49" s="4">
        <v>88</v>
      </c>
      <c r="D49" s="4">
        <v>1025</v>
      </c>
      <c r="E49" s="4">
        <v>29654</v>
      </c>
      <c r="F49" s="4">
        <f>G49-E49-D49-C49-B49</f>
        <v>5931</v>
      </c>
      <c r="G49" s="4">
        <v>37644</v>
      </c>
      <c r="H49" s="4"/>
      <c r="I49" s="4" t="s">
        <v>13</v>
      </c>
      <c r="J49" s="4">
        <v>4797</v>
      </c>
      <c r="K49" s="4">
        <v>203</v>
      </c>
      <c r="L49" s="4">
        <v>2548</v>
      </c>
      <c r="M49" s="4">
        <v>26130</v>
      </c>
      <c r="N49" s="4">
        <f t="shared" si="13"/>
        <v>25233</v>
      </c>
      <c r="O49" s="4">
        <v>58911</v>
      </c>
      <c r="P49" s="4">
        <f t="shared" si="14"/>
        <v>96555</v>
      </c>
    </row>
    <row r="50" spans="1:16">
      <c r="A50" s="4" t="s">
        <v>14</v>
      </c>
      <c r="B50" s="5">
        <v>21</v>
      </c>
      <c r="C50" s="4">
        <v>194</v>
      </c>
      <c r="D50" s="4">
        <v>2640</v>
      </c>
      <c r="E50" s="4">
        <v>30683</v>
      </c>
      <c r="F50" s="4">
        <f>G50-E50-D50-C50-B51</f>
        <v>5479</v>
      </c>
      <c r="G50" s="4">
        <v>39124</v>
      </c>
      <c r="H50" s="4"/>
      <c r="I50" s="4" t="s">
        <v>14</v>
      </c>
      <c r="J50" s="4">
        <v>270</v>
      </c>
      <c r="K50" s="4">
        <v>1995</v>
      </c>
      <c r="L50" s="4">
        <v>14395</v>
      </c>
      <c r="M50" s="4">
        <v>35881</v>
      </c>
      <c r="N50" s="4">
        <f t="shared" si="13"/>
        <v>23322</v>
      </c>
      <c r="O50" s="4">
        <v>75863</v>
      </c>
      <c r="P50" s="4">
        <f t="shared" si="14"/>
        <v>114987</v>
      </c>
    </row>
    <row r="51" spans="1:16">
      <c r="A51" s="4" t="s">
        <v>15</v>
      </c>
      <c r="B51" s="4">
        <v>128</v>
      </c>
      <c r="C51" s="4">
        <v>17</v>
      </c>
      <c r="D51" s="4">
        <v>339</v>
      </c>
      <c r="E51" s="4">
        <v>7618</v>
      </c>
      <c r="F51" s="4">
        <f>G51-E51-D51-C51-B52</f>
        <v>1612</v>
      </c>
      <c r="G51" s="4">
        <v>9586</v>
      </c>
      <c r="H51" s="4"/>
      <c r="I51" s="4" t="s">
        <v>15</v>
      </c>
      <c r="J51" s="4">
        <v>216</v>
      </c>
      <c r="K51" s="4">
        <v>47</v>
      </c>
      <c r="L51" s="4">
        <v>998</v>
      </c>
      <c r="M51" s="4">
        <v>17347</v>
      </c>
      <c r="N51" s="4">
        <f t="shared" si="13"/>
        <v>8025</v>
      </c>
      <c r="O51" s="4">
        <v>26633</v>
      </c>
      <c r="P51" s="4">
        <f t="shared" si="14"/>
        <v>36219</v>
      </c>
    </row>
    <row r="52" spans="1:16">
      <c r="A52" s="4" t="s">
        <v>16</v>
      </c>
      <c r="B52" s="4">
        <v>0</v>
      </c>
      <c r="C52" s="4">
        <v>25</v>
      </c>
      <c r="D52" s="4">
        <v>280</v>
      </c>
      <c r="E52" s="4">
        <v>4214</v>
      </c>
      <c r="F52" s="4">
        <f>G52-B52-C52-D52-E52</f>
        <v>750</v>
      </c>
      <c r="G52" s="4">
        <v>5269</v>
      </c>
      <c r="H52" s="4"/>
      <c r="I52" s="4" t="s">
        <v>16</v>
      </c>
      <c r="J52" s="4">
        <v>0</v>
      </c>
      <c r="K52" s="4">
        <v>119</v>
      </c>
      <c r="L52" s="4">
        <v>910</v>
      </c>
      <c r="M52" s="4">
        <v>12916</v>
      </c>
      <c r="N52" s="4">
        <f t="shared" si="13"/>
        <v>3970</v>
      </c>
      <c r="O52" s="4">
        <v>17915</v>
      </c>
      <c r="P52" s="4">
        <f t="shared" si="14"/>
        <v>23184</v>
      </c>
    </row>
    <row r="53" ht="17.25" spans="1:16">
      <c r="A53" s="3" t="s">
        <v>11</v>
      </c>
      <c r="B53" s="4">
        <f t="shared" ref="B53:G53" si="15">SUM(B48:B52)</f>
        <v>1877</v>
      </c>
      <c r="C53" s="4">
        <f t="shared" si="15"/>
        <v>404</v>
      </c>
      <c r="D53" s="4">
        <f t="shared" si="15"/>
        <v>5404</v>
      </c>
      <c r="E53" s="4">
        <f t="shared" si="15"/>
        <v>86143</v>
      </c>
      <c r="F53" s="4">
        <f t="shared" si="15"/>
        <v>17494</v>
      </c>
      <c r="G53" s="4">
        <f t="shared" si="15"/>
        <v>111301</v>
      </c>
      <c r="H53" s="4"/>
      <c r="I53" s="4"/>
      <c r="J53" s="4">
        <f t="shared" ref="J53:P53" si="16">SUM(J48:J52)</f>
        <v>9872</v>
      </c>
      <c r="K53" s="4">
        <f t="shared" si="16"/>
        <v>3338</v>
      </c>
      <c r="L53" s="4">
        <f t="shared" si="16"/>
        <v>24289</v>
      </c>
      <c r="M53" s="4">
        <f t="shared" si="16"/>
        <v>105020</v>
      </c>
      <c r="N53" s="4">
        <f t="shared" si="16"/>
        <v>72067</v>
      </c>
      <c r="O53" s="4">
        <f t="shared" si="16"/>
        <v>214586</v>
      </c>
      <c r="P53" s="4">
        <f t="shared" si="16"/>
        <v>325887</v>
      </c>
    </row>
  </sheetData>
  <mergeCells count="10">
    <mergeCell ref="A1:P1"/>
    <mergeCell ref="A2:P2"/>
    <mergeCell ref="A12:P12"/>
    <mergeCell ref="A13:P13"/>
    <mergeCell ref="A23:P23"/>
    <mergeCell ref="A24:P24"/>
    <mergeCell ref="A34:P34"/>
    <mergeCell ref="A35:P35"/>
    <mergeCell ref="A45:P45"/>
    <mergeCell ref="A46:P4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zrzyj</cp:lastModifiedBy>
  <dcterms:created xsi:type="dcterms:W3CDTF">2024-06-05T09:53:20Z</dcterms:created>
  <dcterms:modified xsi:type="dcterms:W3CDTF">2024-06-06T01:52:22Z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E0CB1D7DA60E4138998968C0C06947B2</vt:lpwstr>
  </property>
  <property fmtid="{D5CDD505-2E9C-101B-9397-08002B2CF9AE}" pid="3" name="KSOProductBuildVer">
    <vt:lpwstr>2052-11.8.2.11718</vt:lpwstr>
  </property>
</Properties>
</file>